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02_403_Zaproszenie do składania ofert_27.11.2023\ZAPYTANIE\"/>
    </mc:Choice>
  </mc:AlternateContent>
  <xr:revisionPtr revIDLastSave="0" documentId="13_ncr:1_{F3ED5C1E-1423-46C7-847E-4DE4C9951A01}" xr6:coauthVersionLast="47" xr6:coauthVersionMax="47" xr10:uidLastSave="{00000000-0000-0000-0000-000000000000}"/>
  <bookViews>
    <workbookView xWindow="-120" yWindow="-120" windowWidth="24240" windowHeight="13140" xr2:uid="{63DE60ED-9F68-4967-AF85-A5A422E67B9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I9" i="1"/>
  <c r="J9" i="1" s="1"/>
  <c r="K8" i="1"/>
  <c r="K7" i="1" s="1"/>
  <c r="I8" i="1"/>
  <c r="L8" i="1" s="1"/>
  <c r="K6" i="1"/>
  <c r="K5" i="1"/>
  <c r="I5" i="1"/>
  <c r="J5" i="1" s="1"/>
  <c r="K4" i="1" l="1"/>
  <c r="K10" i="1"/>
  <c r="L5" i="1"/>
  <c r="I6" i="1"/>
  <c r="L6" i="1" s="1"/>
  <c r="L9" i="1"/>
  <c r="M9" i="1" s="1"/>
  <c r="M8" i="1"/>
  <c r="J8" i="1"/>
  <c r="L7" i="1" l="1"/>
  <c r="L10" i="1"/>
  <c r="M5" i="1"/>
  <c r="L4" i="1"/>
  <c r="M6" i="1"/>
  <c r="J6" i="1"/>
  <c r="M10" i="1" l="1"/>
  <c r="M4" i="1"/>
  <c r="M7" i="1"/>
</calcChain>
</file>

<file path=xl/sharedStrings.xml><?xml version="1.0" encoding="utf-8"?>
<sst xmlns="http://schemas.openxmlformats.org/spreadsheetml/2006/main" count="37" uniqueCount="35">
  <si>
    <t>Lp.</t>
  </si>
  <si>
    <t>Nazwa asortymentu</t>
  </si>
  <si>
    <t>Grupa / Kategoria wg Wspólnego Słownika Zamówień (CPV)</t>
  </si>
  <si>
    <t>j.m</t>
  </si>
  <si>
    <t>VAT</t>
  </si>
  <si>
    <t>Kwota Vat</t>
  </si>
  <si>
    <t>Cena j. Brutto</t>
  </si>
  <si>
    <t>Wartość netto</t>
  </si>
  <si>
    <t>Wartość Vat</t>
  </si>
  <si>
    <t>Wartość brutto</t>
  </si>
  <si>
    <t>1.</t>
  </si>
  <si>
    <t>33140000-3</t>
  </si>
  <si>
    <t>mag.</t>
  </si>
  <si>
    <t>2.</t>
  </si>
  <si>
    <t>Ładunek do staplera laparoskopowego, zamykająco-tnący, z nożem w ładunku, umieszczający 6 rzędów tytanowych zszywek (3 + 3), o długości linii szwów 45 mm lub 60mm, sztywne kowadełko , posiadający możliwość zginania w obie strony o 45°, o wysokości zszywek przed zamknięciem 2,0mm; 2,5mm; 3,0mm, lub 3,0mm; 3,5mm; 4,0mm. Ładunek kompatybilny z automatycznym systemem staplerowym oraz staplerem laparoskopowym uniwersalnym . Długość ładunku oraz wysokość zszywek do wyboru przez Zamawiającego.</t>
  </si>
  <si>
    <t>33169000-2</t>
  </si>
  <si>
    <t>szt</t>
  </si>
  <si>
    <t>RAZEM</t>
  </si>
  <si>
    <t>33141323-0</t>
  </si>
  <si>
    <t>szt.</t>
  </si>
  <si>
    <t>SUMA</t>
  </si>
  <si>
    <t>Ładunki hemostatyczne typy Scap-fix FF013P (magazynek = 10 zapinek) kompatybilne z posiadanym sprzęt sterylne, pakowana pojedynczo</t>
  </si>
  <si>
    <t>Igła do biopsji do szpiku kostnego z talerza biodrowego 1,8mm(15G)x63mm</t>
  </si>
  <si>
    <t>Igła do biopsji do szpiku kostnego z talerza biodrowego 14Gx70mm</t>
  </si>
  <si>
    <t>Nazwa własna</t>
  </si>
  <si>
    <t>Nr katalogowy</t>
  </si>
  <si>
    <t>Producent</t>
  </si>
  <si>
    <t>Razem</t>
  </si>
  <si>
    <t>Zadanie 1</t>
  </si>
  <si>
    <t>Zadanie 2</t>
  </si>
  <si>
    <t>Zamawiający wyraża zgodę na składanie ofert na poszczególne pozycje.</t>
  </si>
  <si>
    <t xml:space="preserve">Ilość </t>
  </si>
  <si>
    <t xml:space="preserve">Cena j. netto </t>
  </si>
  <si>
    <t>ZAŁĄCZNIK NR 1 FORMULARZ ASORTYMENTOWO-CENOWY</t>
  </si>
  <si>
    <t>Znak sprawy:  EZ/1183-1184/402-403/23 (133923)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</si>
</sst>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99336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rgb="FF9999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35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44" fontId="3" fillId="4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/>
    <xf numFmtId="9" fontId="3" fillId="0" borderId="2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44" fontId="2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44" fontId="6" fillId="6" borderId="2" xfId="0" applyNumberFormat="1" applyFont="1" applyFill="1" applyBorder="1" applyAlignment="1">
      <alignment horizontal="center" vertical="center"/>
    </xf>
    <xf numFmtId="3" fontId="2" fillId="8" borderId="2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44" fontId="3" fillId="5" borderId="2" xfId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</cellXfs>
  <cellStyles count="4">
    <cellStyle name="Normalny" xfId="0" builtinId="0"/>
    <cellStyle name="Normalny 2" xfId="3" xr:uid="{866107E1-FF34-41BE-AD76-6D807FDC82D6}"/>
    <cellStyle name="Normalny_3.2_aesculapl" xfId="2" xr:uid="{5BCA7E77-1ECF-4AC8-978C-9FC358EBF08A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CCB53-D21A-4202-B9FA-11C26B557C1F}">
  <sheetPr>
    <pageSetUpPr fitToPage="1"/>
  </sheetPr>
  <dimension ref="A1:O13"/>
  <sheetViews>
    <sheetView tabSelected="1" zoomScale="80" zoomScaleNormal="80" workbookViewId="0">
      <selection activeCell="T6" sqref="T6"/>
    </sheetView>
  </sheetViews>
  <sheetFormatPr defaultRowHeight="15" x14ac:dyDescent="0.25"/>
  <cols>
    <col min="2" max="2" width="39.140625" customWidth="1"/>
    <col min="3" max="3" width="16.140625" customWidth="1"/>
    <col min="4" max="4" width="17.7109375" customWidth="1"/>
    <col min="5" max="5" width="6.85546875" customWidth="1"/>
    <col min="6" max="6" width="11.28515625" customWidth="1"/>
    <col min="7" max="7" width="11" customWidth="1"/>
    <col min="9" max="9" width="13.28515625" customWidth="1"/>
    <col min="10" max="10" width="11.28515625" customWidth="1"/>
    <col min="11" max="11" width="14.28515625" customWidth="1"/>
    <col min="12" max="12" width="13" customWidth="1"/>
    <col min="13" max="13" width="15.85546875" customWidth="1"/>
    <col min="14" max="14" width="16.28515625" customWidth="1"/>
    <col min="15" max="15" width="12" customWidth="1"/>
  </cols>
  <sheetData>
    <row r="1" spans="1:15" x14ac:dyDescent="0.2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8"/>
      <c r="O1" s="8"/>
    </row>
    <row r="2" spans="1:15" x14ac:dyDescent="0.2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62.25" customHeight="1" x14ac:dyDescent="0.25">
      <c r="A3" s="13" t="s">
        <v>0</v>
      </c>
      <c r="B3" s="13" t="s">
        <v>1</v>
      </c>
      <c r="C3" s="13" t="s">
        <v>24</v>
      </c>
      <c r="D3" s="13" t="s">
        <v>2</v>
      </c>
      <c r="E3" s="13" t="s">
        <v>3</v>
      </c>
      <c r="F3" s="14" t="s">
        <v>31</v>
      </c>
      <c r="G3" s="13" t="s">
        <v>32</v>
      </c>
      <c r="H3" s="15" t="s">
        <v>4</v>
      </c>
      <c r="I3" s="15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6" t="s">
        <v>25</v>
      </c>
      <c r="O3" s="16" t="s">
        <v>26</v>
      </c>
    </row>
    <row r="4" spans="1:15" ht="18" customHeight="1" x14ac:dyDescent="0.25">
      <c r="A4" s="30" t="s">
        <v>28</v>
      </c>
      <c r="B4" s="31"/>
      <c r="C4" s="31"/>
      <c r="D4" s="31"/>
      <c r="E4" s="31"/>
      <c r="F4" s="31"/>
      <c r="G4" s="31"/>
      <c r="H4" s="31"/>
      <c r="I4" s="32"/>
      <c r="J4" s="13" t="s">
        <v>27</v>
      </c>
      <c r="K4" s="17">
        <f>K5+K6</f>
        <v>0</v>
      </c>
      <c r="L4" s="17">
        <f>L5+L6</f>
        <v>0</v>
      </c>
      <c r="M4" s="17">
        <f>M5+M6</f>
        <v>0</v>
      </c>
      <c r="N4" s="26"/>
      <c r="O4" s="27"/>
    </row>
    <row r="5" spans="1:15" ht="57" customHeight="1" x14ac:dyDescent="0.25">
      <c r="A5" s="1" t="s">
        <v>10</v>
      </c>
      <c r="B5" s="2" t="s">
        <v>21</v>
      </c>
      <c r="C5" s="2"/>
      <c r="D5" s="3" t="s">
        <v>11</v>
      </c>
      <c r="E5" s="1" t="s">
        <v>12</v>
      </c>
      <c r="F5" s="14">
        <v>40</v>
      </c>
      <c r="G5" s="4">
        <v>0</v>
      </c>
      <c r="H5" s="10">
        <v>0.08</v>
      </c>
      <c r="I5" s="11">
        <f>G5*H5</f>
        <v>0</v>
      </c>
      <c r="J5" s="11">
        <f>G5+I5</f>
        <v>0</v>
      </c>
      <c r="K5" s="11">
        <f>F5*G5</f>
        <v>0</v>
      </c>
      <c r="L5" s="11">
        <f>F5*I5</f>
        <v>0</v>
      </c>
      <c r="M5" s="11">
        <f>K5+L5</f>
        <v>0</v>
      </c>
      <c r="N5" s="9"/>
      <c r="O5" s="9"/>
    </row>
    <row r="6" spans="1:15" ht="176.25" customHeight="1" x14ac:dyDescent="0.25">
      <c r="A6" s="5" t="s">
        <v>13</v>
      </c>
      <c r="B6" s="6" t="s">
        <v>14</v>
      </c>
      <c r="C6" s="6"/>
      <c r="D6" s="1" t="s">
        <v>15</v>
      </c>
      <c r="E6" s="7" t="s">
        <v>16</v>
      </c>
      <c r="F6" s="20">
        <v>6</v>
      </c>
      <c r="G6" s="22">
        <v>0</v>
      </c>
      <c r="H6" s="10">
        <v>0.08</v>
      </c>
      <c r="I6" s="11">
        <f t="shared" ref="I6" si="0">G6*H6</f>
        <v>0</v>
      </c>
      <c r="J6" s="11">
        <f t="shared" ref="J6" si="1">G6+I6</f>
        <v>0</v>
      </c>
      <c r="K6" s="11">
        <f>F6*G6</f>
        <v>0</v>
      </c>
      <c r="L6" s="11">
        <f>F6*I6</f>
        <v>0</v>
      </c>
      <c r="M6" s="11">
        <f t="shared" ref="M6" si="2">K6+L6</f>
        <v>0</v>
      </c>
      <c r="N6" s="9"/>
      <c r="O6" s="9"/>
    </row>
    <row r="7" spans="1:15" x14ac:dyDescent="0.25">
      <c r="A7" s="33" t="s">
        <v>29</v>
      </c>
      <c r="B7" s="33"/>
      <c r="C7" s="33"/>
      <c r="D7" s="33"/>
      <c r="E7" s="33"/>
      <c r="F7" s="33"/>
      <c r="G7" s="33"/>
      <c r="H7" s="33"/>
      <c r="I7" s="34"/>
      <c r="J7" s="18" t="s">
        <v>17</v>
      </c>
      <c r="K7" s="19">
        <f>K8+K9</f>
        <v>0</v>
      </c>
      <c r="L7" s="19">
        <f>L8+L9</f>
        <v>0</v>
      </c>
      <c r="M7" s="19">
        <f>K7+L7</f>
        <v>0</v>
      </c>
      <c r="N7" s="28"/>
      <c r="O7" s="29"/>
    </row>
    <row r="8" spans="1:15" ht="49.5" customHeight="1" x14ac:dyDescent="0.25">
      <c r="A8" s="1">
        <v>1</v>
      </c>
      <c r="B8" s="2" t="s">
        <v>22</v>
      </c>
      <c r="C8" s="2"/>
      <c r="D8" s="1" t="s">
        <v>18</v>
      </c>
      <c r="E8" s="1" t="s">
        <v>19</v>
      </c>
      <c r="F8" s="14">
        <v>10</v>
      </c>
      <c r="G8" s="12">
        <v>0</v>
      </c>
      <c r="H8" s="10">
        <v>0.08</v>
      </c>
      <c r="I8" s="11">
        <f>G8*H8</f>
        <v>0</v>
      </c>
      <c r="J8" s="11">
        <f>G8+I8</f>
        <v>0</v>
      </c>
      <c r="K8" s="11">
        <f>F8*G8</f>
        <v>0</v>
      </c>
      <c r="L8" s="11">
        <f>F8*I8</f>
        <v>0</v>
      </c>
      <c r="M8" s="11">
        <f>K8+L8</f>
        <v>0</v>
      </c>
      <c r="N8" s="9"/>
      <c r="O8" s="9"/>
    </row>
    <row r="9" spans="1:15" ht="53.25" customHeight="1" x14ac:dyDescent="0.25">
      <c r="A9" s="1">
        <v>2</v>
      </c>
      <c r="B9" s="2" t="s">
        <v>23</v>
      </c>
      <c r="C9" s="2"/>
      <c r="D9" s="1" t="s">
        <v>18</v>
      </c>
      <c r="E9" s="1" t="s">
        <v>19</v>
      </c>
      <c r="F9" s="21">
        <v>10</v>
      </c>
      <c r="G9" s="12">
        <v>0</v>
      </c>
      <c r="H9" s="10">
        <v>0.08</v>
      </c>
      <c r="I9" s="11">
        <f t="shared" ref="I9" si="3">G9*H9</f>
        <v>0</v>
      </c>
      <c r="J9" s="11">
        <f t="shared" ref="J9" si="4">G9+I9</f>
        <v>0</v>
      </c>
      <c r="K9" s="11">
        <f>F9*G9</f>
        <v>0</v>
      </c>
      <c r="L9" s="11">
        <f>F9*I9</f>
        <v>0</v>
      </c>
      <c r="M9" s="11">
        <f t="shared" ref="M9" si="5">K9+L9</f>
        <v>0</v>
      </c>
      <c r="N9" s="9"/>
      <c r="O9" s="9"/>
    </row>
    <row r="10" spans="1:15" x14ac:dyDescent="0.25">
      <c r="A10" s="8"/>
      <c r="B10" s="8"/>
      <c r="C10" s="8"/>
      <c r="D10" s="8"/>
      <c r="E10" s="8"/>
      <c r="F10" s="8"/>
      <c r="G10" s="8"/>
      <c r="H10" s="8"/>
      <c r="I10" s="8"/>
      <c r="J10" s="18" t="s">
        <v>20</v>
      </c>
      <c r="K10" s="19">
        <f>K5+K6+K8+K9</f>
        <v>0</v>
      </c>
      <c r="L10" s="19">
        <f>L5+L6+L8+L9</f>
        <v>0</v>
      </c>
      <c r="M10" s="19">
        <f>M5+M6+M8+M9</f>
        <v>0</v>
      </c>
      <c r="N10" s="8"/>
      <c r="O10" s="8"/>
    </row>
    <row r="12" spans="1:15" x14ac:dyDescent="0.25">
      <c r="B12" s="23" t="s">
        <v>30</v>
      </c>
    </row>
    <row r="13" spans="1:15" x14ac:dyDescent="0.25">
      <c r="B13" s="23"/>
    </row>
  </sheetData>
  <mergeCells count="7">
    <mergeCell ref="B12:B13"/>
    <mergeCell ref="A2:O2"/>
    <mergeCell ref="A1:M1"/>
    <mergeCell ref="N4:O4"/>
    <mergeCell ref="N7:O7"/>
    <mergeCell ref="A4:I4"/>
    <mergeCell ref="A7:I7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lastPrinted>2023-11-24T12:57:16Z</cp:lastPrinted>
  <dcterms:created xsi:type="dcterms:W3CDTF">2023-11-23T12:19:54Z</dcterms:created>
  <dcterms:modified xsi:type="dcterms:W3CDTF">2023-11-24T12:59:43Z</dcterms:modified>
</cp:coreProperties>
</file>